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N PLIN 2022 OPĆINA- listopad-prosinac\PLIN OPĆINA NOVO\"/>
    </mc:Choice>
  </mc:AlternateContent>
  <xr:revisionPtr revIDLastSave="0" documentId="13_ncr:1_{B40DF0E4-1B0D-428E-A219-7B8D3AC276B7}" xr6:coauthVersionLast="47" xr6:coauthVersionMax="47" xr10:uidLastSave="{00000000-0000-0000-0000-000000000000}"/>
  <bookViews>
    <workbookView xWindow="-120" yWindow="-120" windowWidth="29040" windowHeight="15840" xr2:uid="{D5982CAC-95D1-4094-9CA0-DC3BC93FAA19}"/>
  </bookViews>
  <sheets>
    <sheet name="2021. godina" sheetId="1" r:id="rId1"/>
  </sheets>
  <definedNames>
    <definedName name="_xlnm.Print_Titles" localSheetId="0">'2021. godina'!$11:$12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B14" i="1"/>
  <c r="I27" i="1" l="1"/>
  <c r="I28" i="1" s="1"/>
  <c r="I29" i="1" s="1"/>
  <c r="B15" i="1"/>
  <c r="B16" i="1"/>
  <c r="B17" i="1"/>
  <c r="B18" i="1" s="1"/>
  <c r="B19" i="1"/>
  <c r="B20" i="1" s="1"/>
  <c r="B21" i="1"/>
  <c r="B22" i="1" s="1"/>
  <c r="B23" i="1"/>
  <c r="B24" i="1" s="1"/>
  <c r="B25" i="1" s="1"/>
  <c r="B26" i="1" s="1"/>
</calcChain>
</file>

<file path=xl/sharedStrings.xml><?xml version="1.0" encoding="utf-8"?>
<sst xmlns="http://schemas.openxmlformats.org/spreadsheetml/2006/main" count="87" uniqueCount="57">
  <si>
    <t>(potpis ovlaštene osobe)</t>
  </si>
  <si>
    <t>(pečat, čitko ime i prezime ovlaštene osobe)</t>
  </si>
  <si>
    <t>(mjesto i datum)</t>
  </si>
  <si>
    <t>Jedinične cijene kn/kWh  su bez PDV</t>
  </si>
  <si>
    <t>Napomena:</t>
  </si>
  <si>
    <t xml:space="preserve">Ukupno s PDV (kuna): </t>
  </si>
  <si>
    <t xml:space="preserve">Ukupno PDV (kuna): </t>
  </si>
  <si>
    <t xml:space="preserve">Ukupno bez PDV (kuna): </t>
  </si>
  <si>
    <t>1</t>
  </si>
  <si>
    <t>TRG K.TOMISLAVA 47</t>
  </si>
  <si>
    <t>PODRAVSKE SESVETE</t>
  </si>
  <si>
    <t>2020041</t>
  </si>
  <si>
    <t>ŠARJE 71</t>
  </si>
  <si>
    <t>2019957</t>
  </si>
  <si>
    <t>2</t>
  </si>
  <si>
    <t>I.MAŽURANIĆA 1A</t>
  </si>
  <si>
    <t>2000575</t>
  </si>
  <si>
    <t>TRG K.TOMISLAVA 49</t>
  </si>
  <si>
    <t>2001183</t>
  </si>
  <si>
    <t>I.MAŽURANIĆA 1</t>
  </si>
  <si>
    <t>2000777</t>
  </si>
  <si>
    <t>2000326</t>
  </si>
  <si>
    <t>2000661</t>
  </si>
  <si>
    <t>DRAGANCI 38A</t>
  </si>
  <si>
    <t>DRAGANCI</t>
  </si>
  <si>
    <t>2000698</t>
  </si>
  <si>
    <t>MEKIŠ 0</t>
  </si>
  <si>
    <t>2000567</t>
  </si>
  <si>
    <t>3</t>
  </si>
  <si>
    <t>2000574</t>
  </si>
  <si>
    <t>TRG BANA JELAČIĆA 1</t>
  </si>
  <si>
    <t>2000581</t>
  </si>
  <si>
    <t>TRG K.TOMISLAVA 0</t>
  </si>
  <si>
    <t>2000586</t>
  </si>
  <si>
    <t>2000587</t>
  </si>
  <si>
    <t>E.TOMIĆA 0</t>
  </si>
  <si>
    <t>2000659</t>
  </si>
  <si>
    <t>8=(6)*(7)</t>
  </si>
  <si>
    <t>7</t>
  </si>
  <si>
    <t>4</t>
  </si>
  <si>
    <t>Iznos</t>
  </si>
  <si>
    <t>Jedinična cijena</t>
  </si>
  <si>
    <t>Potrošnja (kWh)</t>
  </si>
  <si>
    <t>TM</t>
  </si>
  <si>
    <t>Adresa mjernog mjesta</t>
  </si>
  <si>
    <t>Naziv mjernog mjesta</t>
  </si>
  <si>
    <t>Šifra MM</t>
  </si>
  <si>
    <t>Redni
broj</t>
  </si>
  <si>
    <t xml:space="preserve">Ponuditelj: </t>
  </si>
  <si>
    <t>TROŠKOVNIK</t>
  </si>
  <si>
    <t>67426167479</t>
  </si>
  <si>
    <t xml:space="preserve">MB: </t>
  </si>
  <si>
    <t>IVANA MAŽURANIĆA 1, 48363 PODRAVSKE SESVETE, HRVATSKA</t>
  </si>
  <si>
    <t xml:space="preserve">ADRESA: </t>
  </si>
  <si>
    <t>OPĆINA PODRAVSKE SESVETE</t>
  </si>
  <si>
    <t xml:space="preserve">KUPAC: </t>
  </si>
  <si>
    <t>Elementi za izračun cijene potrošnje prirodnog plina za razdoblje od 1. 10. do 31. 12.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</si>
</sst>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"/>
    <numFmt numFmtId="165" formatCode="#,###,###,##0.0000"/>
    <numFmt numFmtId="166" formatCode="#,###,###,##0"/>
  </numFmts>
  <fonts count="6" x14ac:knownFonts="1">
    <font>
      <sz val="10"/>
      <name val="Arial"/>
    </font>
    <font>
      <sz val="8"/>
      <name val="Arial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166" fontId="3" fillId="0" borderId="7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166" fontId="3" fillId="0" borderId="3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AE3B-8565-4D80-9C20-F1FFB6C3252E}">
  <dimension ref="A1:N38"/>
  <sheetViews>
    <sheetView tabSelected="1" workbookViewId="0">
      <selection activeCell="O16" sqref="O16"/>
    </sheetView>
  </sheetViews>
  <sheetFormatPr defaultRowHeight="12.75" x14ac:dyDescent="0.2"/>
  <cols>
    <col min="1" max="1" width="6.85546875" customWidth="1"/>
    <col min="2" max="2" width="12.7109375" style="5" customWidth="1"/>
    <col min="3" max="3" width="15.28515625" style="4" customWidth="1"/>
    <col min="4" max="4" width="30.140625" style="4" customWidth="1"/>
    <col min="5" max="5" width="33.28515625" style="4" customWidth="1"/>
    <col min="6" max="6" width="11.5703125" style="4" customWidth="1"/>
    <col min="7" max="7" width="16" style="3" customWidth="1"/>
    <col min="8" max="8" width="14.42578125" style="2" customWidth="1"/>
    <col min="9" max="9" width="17.85546875" style="1" customWidth="1"/>
    <col min="13" max="13" width="7" customWidth="1"/>
    <col min="14" max="14" width="9.140625" hidden="1" customWidth="1"/>
  </cols>
  <sheetData>
    <row r="1" spans="1:12" ht="15" x14ac:dyDescent="0.25">
      <c r="B1" s="10" t="s">
        <v>55</v>
      </c>
      <c r="C1" s="11" t="s">
        <v>54</v>
      </c>
      <c r="D1" s="12"/>
      <c r="E1" s="12"/>
      <c r="F1" s="12"/>
      <c r="G1" s="13"/>
      <c r="H1" s="14"/>
      <c r="I1" s="15"/>
    </row>
    <row r="2" spans="1:12" ht="15" x14ac:dyDescent="0.25">
      <c r="B2" s="10" t="s">
        <v>53</v>
      </c>
      <c r="C2" s="11" t="s">
        <v>52</v>
      </c>
      <c r="D2" s="12"/>
      <c r="E2" s="12"/>
      <c r="F2" s="12"/>
      <c r="G2" s="13"/>
      <c r="H2" s="14"/>
      <c r="I2" s="15"/>
    </row>
    <row r="3" spans="1:12" ht="15" x14ac:dyDescent="0.25">
      <c r="B3" s="10" t="s">
        <v>51</v>
      </c>
      <c r="C3" s="11" t="s">
        <v>50</v>
      </c>
      <c r="D3" s="12"/>
      <c r="E3" s="12"/>
      <c r="F3" s="12"/>
      <c r="G3" s="13"/>
      <c r="H3" s="14"/>
      <c r="I3" s="15"/>
    </row>
    <row r="4" spans="1:12" ht="15" x14ac:dyDescent="0.25">
      <c r="B4" s="10"/>
      <c r="C4" s="11"/>
      <c r="D4" s="12"/>
      <c r="E4" s="12"/>
      <c r="F4" s="12"/>
      <c r="G4" s="13"/>
      <c r="H4" s="14"/>
      <c r="I4" s="15"/>
    </row>
    <row r="5" spans="1:12" ht="15" x14ac:dyDescent="0.25">
      <c r="B5" s="10"/>
      <c r="C5" s="11"/>
      <c r="D5" s="12"/>
      <c r="E5" s="12"/>
      <c r="F5" s="12"/>
      <c r="G5" s="13"/>
      <c r="H5" s="14"/>
      <c r="I5" s="15"/>
    </row>
    <row r="6" spans="1:12" ht="18" x14ac:dyDescent="0.2">
      <c r="B6" s="46" t="s">
        <v>49</v>
      </c>
      <c r="C6" s="47"/>
      <c r="D6" s="47"/>
      <c r="E6" s="47"/>
      <c r="F6" s="47"/>
      <c r="G6" s="48"/>
      <c r="H6" s="49"/>
      <c r="I6" s="50"/>
    </row>
    <row r="7" spans="1:12" ht="15" x14ac:dyDescent="0.2">
      <c r="B7" s="51" t="s">
        <v>56</v>
      </c>
      <c r="C7" s="52"/>
      <c r="D7" s="52"/>
      <c r="E7" s="52"/>
      <c r="F7" s="52"/>
      <c r="G7" s="53"/>
      <c r="H7" s="54"/>
      <c r="I7" s="55"/>
    </row>
    <row r="8" spans="1:12" ht="15" x14ac:dyDescent="0.2">
      <c r="B8" s="16"/>
      <c r="C8" s="17"/>
      <c r="D8" s="17"/>
      <c r="E8" s="17"/>
      <c r="F8" s="17"/>
      <c r="G8" s="18"/>
      <c r="H8" s="19"/>
      <c r="I8" s="20"/>
    </row>
    <row r="9" spans="1:12" ht="15" x14ac:dyDescent="0.25">
      <c r="B9" s="11" t="s">
        <v>48</v>
      </c>
      <c r="C9" s="12"/>
      <c r="D9" s="12"/>
      <c r="E9" s="12"/>
      <c r="F9" s="12"/>
      <c r="G9" s="13"/>
      <c r="H9" s="14"/>
      <c r="I9" s="15"/>
    </row>
    <row r="10" spans="1:12" ht="15" thickBot="1" x14ac:dyDescent="0.25">
      <c r="B10" s="21"/>
      <c r="C10" s="12"/>
      <c r="D10" s="12"/>
      <c r="E10" s="12"/>
      <c r="F10" s="12"/>
      <c r="G10" s="13"/>
      <c r="H10" s="14"/>
      <c r="I10" s="15"/>
    </row>
    <row r="11" spans="1:12" s="8" customFormat="1" ht="30" x14ac:dyDescent="0.2">
      <c r="A11" s="9"/>
      <c r="B11" s="22" t="s">
        <v>47</v>
      </c>
      <c r="C11" s="23" t="s">
        <v>46</v>
      </c>
      <c r="D11" s="23" t="s">
        <v>45</v>
      </c>
      <c r="E11" s="23" t="s">
        <v>44</v>
      </c>
      <c r="F11" s="23" t="s">
        <v>43</v>
      </c>
      <c r="G11" s="23" t="s">
        <v>42</v>
      </c>
      <c r="H11" s="24" t="s">
        <v>41</v>
      </c>
      <c r="I11" s="25" t="s">
        <v>40</v>
      </c>
    </row>
    <row r="12" spans="1:12" s="5" customFormat="1" ht="15.75" thickBot="1" x14ac:dyDescent="0.3">
      <c r="B12" s="26" t="s">
        <v>8</v>
      </c>
      <c r="C12" s="27" t="s">
        <v>14</v>
      </c>
      <c r="D12" s="27" t="s">
        <v>28</v>
      </c>
      <c r="E12" s="27" t="s">
        <v>39</v>
      </c>
      <c r="F12" s="27"/>
      <c r="G12" s="28"/>
      <c r="H12" s="27" t="s">
        <v>38</v>
      </c>
      <c r="I12" s="29" t="s">
        <v>37</v>
      </c>
    </row>
    <row r="13" spans="1:12" ht="14.25" x14ac:dyDescent="0.2">
      <c r="B13" s="30">
        <v>1</v>
      </c>
      <c r="C13" s="31" t="s">
        <v>36</v>
      </c>
      <c r="D13" s="31" t="s">
        <v>10</v>
      </c>
      <c r="E13" s="31" t="s">
        <v>35</v>
      </c>
      <c r="F13" s="31" t="s">
        <v>8</v>
      </c>
      <c r="G13" s="32">
        <v>446</v>
      </c>
      <c r="H13" s="33"/>
      <c r="I13" s="34">
        <f t="shared" ref="I13:I26" si="0">ROUND(G13*H13,2)</f>
        <v>0</v>
      </c>
    </row>
    <row r="14" spans="1:12" ht="14.25" x14ac:dyDescent="0.2">
      <c r="B14" s="35">
        <f t="shared" ref="B14:B26" ca="1" si="1">IF(OFFSET(INDIRECT(ADDRESS(ROW(),COLUMN(),4)),-1,0)="",IF(OFFSET(INDIRECT(ADDRESS(ROW(),COLUMN(),4)),-2,0)="",OFFSET(INDIRECT(ADDRESS(ROW(),COLUMN(),4)),-3,0),OFFSET(INDIRECT(ADDRESS(ROW(),COLUMN(),4)),-2,0)),OFFSET(INDIRECT(ADDRESS(ROW(),COLUMN(),4)),-1,0))+1</f>
        <v>2</v>
      </c>
      <c r="C14" s="36" t="s">
        <v>34</v>
      </c>
      <c r="D14" s="36" t="s">
        <v>10</v>
      </c>
      <c r="E14" s="36" t="s">
        <v>32</v>
      </c>
      <c r="F14" s="36" t="s">
        <v>14</v>
      </c>
      <c r="G14" s="37">
        <v>1412</v>
      </c>
      <c r="H14" s="33"/>
      <c r="I14" s="38">
        <f t="shared" si="0"/>
        <v>0</v>
      </c>
    </row>
    <row r="15" spans="1:12" ht="14.25" x14ac:dyDescent="0.2">
      <c r="B15" s="39">
        <f t="shared" ca="1" si="1"/>
        <v>3</v>
      </c>
      <c r="C15" s="40" t="s">
        <v>33</v>
      </c>
      <c r="D15" s="40" t="s">
        <v>10</v>
      </c>
      <c r="E15" s="40" t="s">
        <v>32</v>
      </c>
      <c r="F15" s="40" t="s">
        <v>14</v>
      </c>
      <c r="G15" s="37">
        <v>1741</v>
      </c>
      <c r="H15" s="41"/>
      <c r="I15" s="38">
        <f t="shared" si="0"/>
        <v>0</v>
      </c>
    </row>
    <row r="16" spans="1:12" ht="14.25" x14ac:dyDescent="0.2">
      <c r="B16" s="35">
        <f t="shared" ca="1" si="1"/>
        <v>4</v>
      </c>
      <c r="C16" s="36" t="s">
        <v>31</v>
      </c>
      <c r="D16" s="36" t="s">
        <v>10</v>
      </c>
      <c r="E16" s="36" t="s">
        <v>30</v>
      </c>
      <c r="F16" s="36" t="s">
        <v>28</v>
      </c>
      <c r="G16" s="37">
        <v>2669</v>
      </c>
      <c r="H16" s="41"/>
      <c r="I16" s="38">
        <f t="shared" si="0"/>
        <v>0</v>
      </c>
      <c r="L16" s="7"/>
    </row>
    <row r="17" spans="2:9" ht="14.25" x14ac:dyDescent="0.2">
      <c r="B17" s="35">
        <f t="shared" ca="1" si="1"/>
        <v>5</v>
      </c>
      <c r="C17" s="36" t="s">
        <v>29</v>
      </c>
      <c r="D17" s="36" t="s">
        <v>10</v>
      </c>
      <c r="E17" s="36" t="s">
        <v>19</v>
      </c>
      <c r="F17" s="36" t="s">
        <v>28</v>
      </c>
      <c r="G17" s="37">
        <v>4406</v>
      </c>
      <c r="H17" s="41"/>
      <c r="I17" s="38">
        <f t="shared" si="0"/>
        <v>0</v>
      </c>
    </row>
    <row r="18" spans="2:9" ht="14.25" x14ac:dyDescent="0.2">
      <c r="B18" s="35">
        <f t="shared" ca="1" si="1"/>
        <v>6</v>
      </c>
      <c r="C18" s="36" t="s">
        <v>27</v>
      </c>
      <c r="D18" s="36" t="s">
        <v>10</v>
      </c>
      <c r="E18" s="36" t="s">
        <v>26</v>
      </c>
      <c r="F18" s="36" t="s">
        <v>8</v>
      </c>
      <c r="G18" s="37">
        <v>591</v>
      </c>
      <c r="H18" s="41"/>
      <c r="I18" s="38">
        <f t="shared" si="0"/>
        <v>0</v>
      </c>
    </row>
    <row r="19" spans="2:9" ht="14.25" x14ac:dyDescent="0.2">
      <c r="B19" s="35">
        <f t="shared" ca="1" si="1"/>
        <v>7</v>
      </c>
      <c r="C19" s="36" t="s">
        <v>25</v>
      </c>
      <c r="D19" s="36" t="s">
        <v>24</v>
      </c>
      <c r="E19" s="36" t="s">
        <v>23</v>
      </c>
      <c r="F19" s="36" t="s">
        <v>14</v>
      </c>
      <c r="G19" s="37">
        <v>815</v>
      </c>
      <c r="H19" s="41"/>
      <c r="I19" s="38">
        <f t="shared" si="0"/>
        <v>0</v>
      </c>
    </row>
    <row r="20" spans="2:9" ht="14.25" x14ac:dyDescent="0.2">
      <c r="B20" s="35">
        <f t="shared" ca="1" si="1"/>
        <v>8</v>
      </c>
      <c r="C20" s="36" t="s">
        <v>22</v>
      </c>
      <c r="D20" s="36" t="s">
        <v>10</v>
      </c>
      <c r="E20" s="36" t="s">
        <v>19</v>
      </c>
      <c r="F20" s="36" t="s">
        <v>8</v>
      </c>
      <c r="G20" s="37">
        <v>0</v>
      </c>
      <c r="H20" s="41"/>
      <c r="I20" s="38">
        <f t="shared" si="0"/>
        <v>0</v>
      </c>
    </row>
    <row r="21" spans="2:9" ht="14.25" x14ac:dyDescent="0.2">
      <c r="B21" s="35">
        <f t="shared" ca="1" si="1"/>
        <v>9</v>
      </c>
      <c r="C21" s="36" t="s">
        <v>21</v>
      </c>
      <c r="D21" s="36" t="s">
        <v>10</v>
      </c>
      <c r="E21" s="36" t="s">
        <v>15</v>
      </c>
      <c r="F21" s="36" t="s">
        <v>8</v>
      </c>
      <c r="G21" s="37">
        <v>604</v>
      </c>
      <c r="H21" s="41"/>
      <c r="I21" s="38">
        <f t="shared" si="0"/>
        <v>0</v>
      </c>
    </row>
    <row r="22" spans="2:9" ht="14.25" x14ac:dyDescent="0.2">
      <c r="B22" s="35">
        <f t="shared" ca="1" si="1"/>
        <v>10</v>
      </c>
      <c r="C22" s="36" t="s">
        <v>20</v>
      </c>
      <c r="D22" s="36" t="s">
        <v>10</v>
      </c>
      <c r="E22" s="36" t="s">
        <v>19</v>
      </c>
      <c r="F22" s="36" t="s">
        <v>8</v>
      </c>
      <c r="G22" s="37">
        <v>209</v>
      </c>
      <c r="H22" s="41"/>
      <c r="I22" s="38">
        <f t="shared" si="0"/>
        <v>0</v>
      </c>
    </row>
    <row r="23" spans="2:9" ht="14.25" x14ac:dyDescent="0.2">
      <c r="B23" s="35">
        <f t="shared" ca="1" si="1"/>
        <v>11</v>
      </c>
      <c r="C23" s="36" t="s">
        <v>18</v>
      </c>
      <c r="D23" s="36" t="s">
        <v>10</v>
      </c>
      <c r="E23" s="36" t="s">
        <v>17</v>
      </c>
      <c r="F23" s="36" t="s">
        <v>8</v>
      </c>
      <c r="G23" s="37">
        <v>671</v>
      </c>
      <c r="H23" s="41"/>
      <c r="I23" s="38">
        <f t="shared" si="0"/>
        <v>0</v>
      </c>
    </row>
    <row r="24" spans="2:9" ht="14.25" x14ac:dyDescent="0.2">
      <c r="B24" s="35">
        <f t="shared" ca="1" si="1"/>
        <v>12</v>
      </c>
      <c r="C24" s="36" t="s">
        <v>16</v>
      </c>
      <c r="D24" s="36" t="s">
        <v>10</v>
      </c>
      <c r="E24" s="36" t="s">
        <v>15</v>
      </c>
      <c r="F24" s="36" t="s">
        <v>14</v>
      </c>
      <c r="G24" s="37">
        <v>3380</v>
      </c>
      <c r="H24" s="41"/>
      <c r="I24" s="38">
        <f t="shared" si="0"/>
        <v>0</v>
      </c>
    </row>
    <row r="25" spans="2:9" ht="14.25" x14ac:dyDescent="0.2">
      <c r="B25" s="35">
        <f t="shared" ca="1" si="1"/>
        <v>13</v>
      </c>
      <c r="C25" s="36" t="s">
        <v>13</v>
      </c>
      <c r="D25" s="36" t="s">
        <v>10</v>
      </c>
      <c r="E25" s="36" t="s">
        <v>12</v>
      </c>
      <c r="F25" s="36" t="s">
        <v>8</v>
      </c>
      <c r="G25" s="37">
        <v>156</v>
      </c>
      <c r="H25" s="41"/>
      <c r="I25" s="38">
        <f t="shared" si="0"/>
        <v>0</v>
      </c>
    </row>
    <row r="26" spans="2:9" ht="14.25" x14ac:dyDescent="0.2">
      <c r="B26" s="35">
        <f t="shared" ca="1" si="1"/>
        <v>14</v>
      </c>
      <c r="C26" s="36" t="s">
        <v>11</v>
      </c>
      <c r="D26" s="36" t="s">
        <v>10</v>
      </c>
      <c r="E26" s="36" t="s">
        <v>9</v>
      </c>
      <c r="F26" s="36" t="s">
        <v>8</v>
      </c>
      <c r="G26" s="37">
        <v>3061</v>
      </c>
      <c r="H26" s="41"/>
      <c r="I26" s="38">
        <f t="shared" si="0"/>
        <v>0</v>
      </c>
    </row>
    <row r="27" spans="2:9" ht="15" x14ac:dyDescent="0.25">
      <c r="B27" s="56" t="s">
        <v>7</v>
      </c>
      <c r="C27" s="57"/>
      <c r="D27" s="57"/>
      <c r="E27" s="57"/>
      <c r="F27" s="57"/>
      <c r="G27" s="58"/>
      <c r="H27" s="59"/>
      <c r="I27" s="42">
        <f>SUM(I13:I26)</f>
        <v>0</v>
      </c>
    </row>
    <row r="28" spans="2:9" ht="15" x14ac:dyDescent="0.25">
      <c r="B28" s="56" t="s">
        <v>6</v>
      </c>
      <c r="C28" s="57"/>
      <c r="D28" s="57"/>
      <c r="E28" s="57"/>
      <c r="F28" s="57"/>
      <c r="G28" s="58"/>
      <c r="H28" s="59"/>
      <c r="I28" s="42">
        <f>ROUND(I27*25/100,2)</f>
        <v>0</v>
      </c>
    </row>
    <row r="29" spans="2:9" ht="15" x14ac:dyDescent="0.25">
      <c r="B29" s="56" t="s">
        <v>5</v>
      </c>
      <c r="C29" s="57"/>
      <c r="D29" s="57"/>
      <c r="E29" s="57"/>
      <c r="F29" s="57"/>
      <c r="G29" s="58"/>
      <c r="H29" s="59"/>
      <c r="I29" s="42">
        <f>I28+I27</f>
        <v>0</v>
      </c>
    </row>
    <row r="31" spans="2:9" ht="15" x14ac:dyDescent="0.25">
      <c r="B31" s="11" t="s">
        <v>4</v>
      </c>
      <c r="G31" s="6"/>
    </row>
    <row r="32" spans="2:9" ht="14.25" x14ac:dyDescent="0.2">
      <c r="B32" s="12"/>
    </row>
    <row r="33" spans="2:9" ht="14.25" x14ac:dyDescent="0.2">
      <c r="B33" s="12" t="s">
        <v>3</v>
      </c>
    </row>
    <row r="35" spans="2:9" ht="39.950000000000003" customHeight="1" x14ac:dyDescent="0.2">
      <c r="B35" s="60"/>
      <c r="C35" s="60"/>
      <c r="G35" s="61"/>
      <c r="H35" s="62"/>
      <c r="I35" s="63"/>
    </row>
    <row r="36" spans="2:9" x14ac:dyDescent="0.2">
      <c r="B36" s="64" t="s">
        <v>2</v>
      </c>
      <c r="C36" s="65"/>
      <c r="G36" s="43" t="s">
        <v>1</v>
      </c>
      <c r="H36" s="44"/>
      <c r="I36" s="45"/>
    </row>
    <row r="37" spans="2:9" ht="39.950000000000003" customHeight="1" x14ac:dyDescent="0.2">
      <c r="G37" s="61"/>
      <c r="H37" s="62"/>
      <c r="I37" s="63"/>
    </row>
    <row r="38" spans="2:9" x14ac:dyDescent="0.2">
      <c r="G38" s="43" t="s">
        <v>0</v>
      </c>
      <c r="H38" s="44"/>
      <c r="I38" s="45"/>
    </row>
  </sheetData>
  <mergeCells count="11">
    <mergeCell ref="G38:I38"/>
    <mergeCell ref="B6:I6"/>
    <mergeCell ref="B7:I7"/>
    <mergeCell ref="B27:H27"/>
    <mergeCell ref="B28:H28"/>
    <mergeCell ref="B29:H29"/>
    <mergeCell ref="B35:C35"/>
    <mergeCell ref="G35:I35"/>
    <mergeCell ref="B36:C36"/>
    <mergeCell ref="G36:I36"/>
    <mergeCell ref="G37:I37"/>
  </mergeCells>
  <pageMargins left="0.78740157480314998" right="0.196850393700787" top="0.78740157480314998" bottom="0.78740157480314998" header="0.5" footer="0.5"/>
  <pageSetup paperSize="9" scale="78" fitToWidth="0" fitToHeight="0" orientation="landscape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2021. godina</vt:lpstr>
      <vt:lpstr>'2021. godina'!Ispis_naslova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2022-01-10T07:24:04Z</cp:lastPrinted>
  <dcterms:created xsi:type="dcterms:W3CDTF">2021-02-08T09:06:58Z</dcterms:created>
  <dcterms:modified xsi:type="dcterms:W3CDTF">2022-09-23T10:23:18Z</dcterms:modified>
</cp:coreProperties>
</file>