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13_ncr:1_{85CF389F-BE8D-4D02-AB95-C71F7A135C9F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2021. godina" sheetId="1" r:id="rId1"/>
  </sheets>
  <definedNames>
    <definedName name="_xlnm.Print_Titles" localSheetId="0">'2021. godina'!$11:$12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6" i="1" l="1"/>
  <c r="I25" i="1"/>
  <c r="I24" i="1"/>
  <c r="I22" i="1"/>
  <c r="I23" i="1"/>
  <c r="I21" i="1"/>
  <c r="I19" i="1"/>
  <c r="I20" i="1"/>
  <c r="I18" i="1"/>
  <c r="I17" i="1"/>
  <c r="I16" i="1"/>
  <c r="I15" i="1"/>
  <c r="I14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I13" i="1"/>
  <c r="B14" i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N26" i="1" l="1"/>
  <c r="N14" i="1"/>
  <c r="N15" i="1"/>
  <c r="N17" i="1"/>
  <c r="N23" i="1"/>
  <c r="N16" i="1"/>
  <c r="N20" i="1"/>
  <c r="N24" i="1"/>
  <c r="N18" i="1"/>
  <c r="N21" i="1"/>
  <c r="N19" i="1"/>
  <c r="N13" i="1"/>
  <c r="N25" i="1"/>
  <c r="N22" i="1"/>
  <c r="N27" i="1" l="1"/>
  <c r="N28" i="1" s="1"/>
  <c r="N29" i="1" s="1"/>
</calcChain>
</file>

<file path=xl/sharedStrings.xml><?xml version="1.0" encoding="utf-8"?>
<sst xmlns="http://schemas.openxmlformats.org/spreadsheetml/2006/main" count="95" uniqueCount="65">
  <si>
    <t>TROŠKOVNIK</t>
  </si>
  <si>
    <t>Elementi za izračun cijene godišnje potrošnje prirodnog plina</t>
  </si>
  <si>
    <t xml:space="preserve">Ponuditelj: </t>
  </si>
  <si>
    <t>Redni
broj</t>
  </si>
  <si>
    <t>Šifra MM</t>
  </si>
  <si>
    <t>Naziv mjernog mjesta</t>
  </si>
  <si>
    <t>Adresa mjernog mjesta</t>
  </si>
  <si>
    <t>TM</t>
  </si>
  <si>
    <t>Potrošnja (kWh)</t>
  </si>
  <si>
    <t>Jedinična cijena bez PDV-a za kWh</t>
  </si>
  <si>
    <t>Ukupna cijena bez PDV-a za kWh (6*7)</t>
  </si>
  <si>
    <t>Fiksna mjesečna naknada bez PDV-a</t>
  </si>
  <si>
    <t>Fiksna mjesečna naknada Ts2 bez PDV-a (9*7 mjeseci)</t>
  </si>
  <si>
    <t>Cijena trošarine bez PDV-a</t>
  </si>
  <si>
    <t>Ukupna cijena trošarine bez PDV-a (6*11)</t>
  </si>
  <si>
    <t>Ukupno bez  PDV-a (8+10+12)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</si>
  <si>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</si>
  <si>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</si>
  <si>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</si>
  <si>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</si>
  <si>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</si>
  <si>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</si>
  <si>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</si>
  <si>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</si>
  <si>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</si>
  <si>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</si>
  <si>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</si>
  <si>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</si>
  <si>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</si>
  <si>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2000659</t>
  </si>
  <si>
    <t>PODRAVSKE SESVETE</t>
  </si>
  <si>
    <t>E.TOMIĆA 0</t>
  </si>
  <si>
    <t>2000587</t>
  </si>
  <si>
    <t>TRG K.TOMISLAVA 0</t>
  </si>
  <si>
    <t>2000586</t>
  </si>
  <si>
    <t>2000581</t>
  </si>
  <si>
    <t>TRG BANA JELAČIĆA 1</t>
  </si>
  <si>
    <t>2000574</t>
  </si>
  <si>
    <t>I.MAŽURANIĆA 1</t>
  </si>
  <si>
    <t>2000567</t>
  </si>
  <si>
    <t>MEKIŠ 0</t>
  </si>
  <si>
    <t>2000698</t>
  </si>
  <si>
    <t>DRAGANCI</t>
  </si>
  <si>
    <t>DRAGANCI 38A</t>
  </si>
  <si>
    <t>2000661</t>
  </si>
  <si>
    <t>2000326</t>
  </si>
  <si>
    <t>I.MAŽURANIĆA 1A</t>
  </si>
  <si>
    <t>2000777</t>
  </si>
  <si>
    <t>2001183</t>
  </si>
  <si>
    <t>TRG K.TOMISLAVA 49</t>
  </si>
  <si>
    <t>2000575</t>
  </si>
  <si>
    <t>2019957</t>
  </si>
  <si>
    <t>ŠARJE 71</t>
  </si>
  <si>
    <t>2020041</t>
  </si>
  <si>
    <t>TRG K.TOMISLAVA 47</t>
  </si>
  <si>
    <t xml:space="preserve">Ukupno bez PDV (kuna): </t>
  </si>
  <si>
    <t xml:space="preserve">Ukupno PDV (kuna): </t>
  </si>
  <si>
    <t xml:space="preserve">Ukupno s PDV (kuna): </t>
  </si>
  <si>
    <t>Napomena:</t>
  </si>
  <si>
    <t>Jedinične cijene kn/kWh  su bez PDV</t>
  </si>
  <si>
    <t>(mjesto i datum)</t>
  </si>
  <si>
    <t>(pečat, ime i potpis ovlaštene osobe)</t>
  </si>
  <si>
    <t>ADRESA: IVANA MAŽURANIĆA 1, 48363 PODRAVSKE SESVETE, HRVATSKA</t>
  </si>
  <si>
    <t>KUPAC: OPĆINA PODRAVSKE SESVETE</t>
  </si>
  <si>
    <t>MB: 67426167479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</si>
</sst>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#,###,##0.0000"/>
    <numFmt numFmtId="165" formatCode="#,###,###,##0.00"/>
    <numFmt numFmtId="166" formatCode="#,###,###,##0"/>
  </numFmts>
  <fonts count="5" x14ac:knownFonts="1">
    <font>
      <sz val="10"/>
      <name val="Arial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14"/>
      <name val="Arial"/>
      <family val="2"/>
      <charset val="1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49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left" vertical="center"/>
    </xf>
    <xf numFmtId="166" fontId="2" fillId="0" borderId="8" xfId="0" applyNumberFormat="1" applyFont="1" applyBorder="1" applyAlignment="1">
      <alignment horizontal="right"/>
    </xf>
    <xf numFmtId="164" fontId="2" fillId="0" borderId="8" xfId="0" applyNumberFormat="1" applyFont="1" applyBorder="1" applyAlignment="1">
      <alignment horizontal="right"/>
    </xf>
    <xf numFmtId="165" fontId="2" fillId="0" borderId="9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left" vertical="center"/>
    </xf>
    <xf numFmtId="166" fontId="2" fillId="0" borderId="11" xfId="0" applyNumberFormat="1" applyFont="1" applyBorder="1" applyAlignment="1">
      <alignment horizontal="right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left" vertical="center"/>
    </xf>
    <xf numFmtId="164" fontId="2" fillId="0" borderId="11" xfId="0" applyNumberFormat="1" applyFont="1" applyBorder="1" applyAlignment="1">
      <alignment horizontal="right"/>
    </xf>
    <xf numFmtId="166" fontId="0" fillId="0" borderId="0" xfId="0" applyNumberFormat="1"/>
    <xf numFmtId="164" fontId="2" fillId="0" borderId="0" xfId="0" applyNumberFormat="1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66" fontId="0" fillId="0" borderId="0" xfId="0" applyNumberFormat="1" applyAlignment="1">
      <alignment horizontal="right"/>
    </xf>
    <xf numFmtId="49" fontId="2" fillId="0" borderId="8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top" wrapText="1"/>
    </xf>
    <xf numFmtId="49" fontId="4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49" fontId="0" fillId="0" borderId="14" xfId="0" applyNumberFormat="1" applyBorder="1" applyAlignment="1">
      <alignment horizontal="center"/>
    </xf>
    <xf numFmtId="49" fontId="0" fillId="0" borderId="14" xfId="0" applyNumberFormat="1" applyBorder="1" applyAlignment="1">
      <alignment horizontal="left"/>
    </xf>
    <xf numFmtId="0" fontId="4" fillId="0" borderId="15" xfId="0" applyFont="1" applyBorder="1" applyAlignment="1">
      <alignment horizontal="center" vertical="top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39"/>
  <sheetViews>
    <sheetView tabSelected="1" view="pageLayout" zoomScaleNormal="90" workbookViewId="0">
      <selection activeCell="H22" sqref="H22"/>
    </sheetView>
  </sheetViews>
  <sheetFormatPr defaultColWidth="8.7109375" defaultRowHeight="12.75" x14ac:dyDescent="0.2"/>
  <cols>
    <col min="1" max="1" width="1.28515625" customWidth="1"/>
    <col min="2" max="2" width="7.140625" style="4" customWidth="1"/>
    <col min="3" max="3" width="9.7109375" style="5" customWidth="1"/>
    <col min="4" max="4" width="23.5703125" style="5" customWidth="1"/>
    <col min="5" max="5" width="23" style="5" customWidth="1"/>
    <col min="6" max="6" width="4.42578125" style="5" customWidth="1"/>
    <col min="7" max="7" width="11.28515625" style="6" customWidth="1"/>
    <col min="8" max="8" width="12" style="7" customWidth="1"/>
    <col min="9" max="10" width="16.140625" style="7" customWidth="1"/>
    <col min="11" max="11" width="15.140625" style="7" customWidth="1"/>
    <col min="12" max="12" width="14.42578125" style="7" customWidth="1"/>
    <col min="13" max="13" width="17" style="7" customWidth="1"/>
    <col min="14" max="14" width="14.5703125" style="8" customWidth="1"/>
    <col min="18" max="18" width="7" customWidth="1"/>
    <col min="19" max="19" width="9.140625" hidden="1" customWidth="1"/>
  </cols>
  <sheetData>
    <row r="1" spans="2:17" ht="15" x14ac:dyDescent="0.25">
      <c r="B1" s="10" t="s">
        <v>63</v>
      </c>
      <c r="C1" s="10"/>
      <c r="D1" s="11"/>
      <c r="E1" s="11"/>
      <c r="F1" s="11"/>
      <c r="G1" s="12"/>
      <c r="H1" s="13"/>
      <c r="I1" s="13"/>
      <c r="J1" s="13"/>
      <c r="K1" s="13"/>
      <c r="L1" s="13"/>
      <c r="M1" s="13"/>
      <c r="N1" s="14"/>
    </row>
    <row r="2" spans="2:17" ht="15" x14ac:dyDescent="0.25">
      <c r="B2" s="10" t="s">
        <v>62</v>
      </c>
      <c r="C2" s="10"/>
      <c r="D2" s="11"/>
      <c r="E2" s="11"/>
      <c r="F2" s="11"/>
      <c r="G2" s="12"/>
      <c r="H2" s="13"/>
      <c r="I2" s="13"/>
      <c r="J2" s="13"/>
      <c r="K2" s="13"/>
      <c r="L2" s="13"/>
      <c r="M2" s="13"/>
      <c r="N2" s="14"/>
    </row>
    <row r="3" spans="2:17" ht="15" x14ac:dyDescent="0.25">
      <c r="B3" s="10" t="s">
        <v>64</v>
      </c>
      <c r="C3" s="10"/>
      <c r="D3" s="11"/>
      <c r="E3" s="11"/>
      <c r="F3" s="11"/>
      <c r="G3" s="12"/>
      <c r="H3" s="13"/>
      <c r="I3" s="13"/>
      <c r="J3" s="13"/>
      <c r="K3" s="13"/>
      <c r="L3" s="13"/>
      <c r="M3" s="13"/>
      <c r="N3" s="14"/>
    </row>
    <row r="4" spans="2:17" ht="15" x14ac:dyDescent="0.25">
      <c r="B4" s="9"/>
      <c r="C4" s="10"/>
      <c r="D4" s="11"/>
      <c r="E4" s="11"/>
      <c r="F4" s="11"/>
      <c r="G4" s="12"/>
      <c r="H4" s="13"/>
      <c r="I4" s="13"/>
      <c r="J4" s="13"/>
      <c r="K4" s="13"/>
      <c r="L4" s="13"/>
      <c r="M4" s="13"/>
      <c r="N4" s="14"/>
    </row>
    <row r="5" spans="2:17" ht="15" x14ac:dyDescent="0.25">
      <c r="B5" s="9"/>
      <c r="C5" s="10"/>
      <c r="D5" s="11"/>
      <c r="E5" s="11"/>
      <c r="F5" s="11"/>
      <c r="G5" s="12"/>
      <c r="H5" s="13"/>
      <c r="I5" s="13"/>
      <c r="J5" s="13"/>
      <c r="K5" s="13"/>
      <c r="L5" s="13"/>
      <c r="M5" s="13"/>
      <c r="N5" s="14"/>
    </row>
    <row r="6" spans="2:17" ht="18" x14ac:dyDescent="0.2">
      <c r="B6" s="3" t="s">
        <v>0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2:17" ht="15" x14ac:dyDescent="0.2">
      <c r="B7" s="2" t="s">
        <v>1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2:17" ht="15" x14ac:dyDescent="0.2">
      <c r="B8" s="15"/>
      <c r="C8" s="16"/>
      <c r="D8" s="16"/>
      <c r="E8" s="16"/>
      <c r="F8" s="16"/>
      <c r="G8" s="17"/>
      <c r="H8" s="18"/>
      <c r="I8" s="18"/>
      <c r="J8" s="18"/>
      <c r="K8" s="18"/>
      <c r="L8" s="18"/>
      <c r="M8" s="18"/>
      <c r="N8" s="19"/>
    </row>
    <row r="9" spans="2:17" ht="15" x14ac:dyDescent="0.25">
      <c r="B9" s="10" t="s">
        <v>2</v>
      </c>
      <c r="C9" s="11"/>
      <c r="D9" s="11"/>
      <c r="E9" s="11"/>
      <c r="F9" s="11"/>
      <c r="G9" s="12"/>
      <c r="H9" s="13"/>
      <c r="I9" s="13"/>
      <c r="J9" s="13"/>
      <c r="K9" s="13"/>
      <c r="L9" s="13"/>
      <c r="M9" s="13"/>
      <c r="N9" s="14"/>
    </row>
    <row r="10" spans="2:17" ht="14.25" x14ac:dyDescent="0.2">
      <c r="B10" s="20"/>
      <c r="C10" s="11"/>
      <c r="D10" s="11"/>
      <c r="E10" s="11"/>
      <c r="F10" s="11"/>
      <c r="G10" s="12"/>
      <c r="H10" s="13"/>
      <c r="I10" s="13"/>
      <c r="J10" s="13"/>
      <c r="K10" s="13"/>
      <c r="L10" s="13"/>
      <c r="M10" s="13"/>
      <c r="N10" s="14"/>
    </row>
    <row r="11" spans="2:17" s="21" customFormat="1" ht="75" x14ac:dyDescent="0.2">
      <c r="B11" s="22" t="s">
        <v>3</v>
      </c>
      <c r="C11" s="23" t="s">
        <v>4</v>
      </c>
      <c r="D11" s="23" t="s">
        <v>5</v>
      </c>
      <c r="E11" s="23" t="s">
        <v>6</v>
      </c>
      <c r="F11" s="23" t="s">
        <v>7</v>
      </c>
      <c r="G11" s="24" t="s">
        <v>8</v>
      </c>
      <c r="H11" s="24" t="s">
        <v>9</v>
      </c>
      <c r="I11" s="24" t="s">
        <v>10</v>
      </c>
      <c r="J11" s="24" t="s">
        <v>11</v>
      </c>
      <c r="K11" s="24" t="s">
        <v>12</v>
      </c>
      <c r="L11" s="24" t="s">
        <v>13</v>
      </c>
      <c r="M11" s="24" t="s">
        <v>14</v>
      </c>
      <c r="N11" s="25" t="s">
        <v>15</v>
      </c>
    </row>
    <row r="12" spans="2:17" s="4" customFormat="1" ht="15" x14ac:dyDescent="0.25">
      <c r="B12" s="26" t="s">
        <v>16</v>
      </c>
      <c r="C12" s="27" t="s">
        <v>17</v>
      </c>
      <c r="D12" s="27" t="s">
        <v>18</v>
      </c>
      <c r="E12" s="27" t="s">
        <v>19</v>
      </c>
      <c r="F12" s="27" t="s">
        <v>20</v>
      </c>
      <c r="G12" s="28" t="s">
        <v>21</v>
      </c>
      <c r="H12" s="27" t="s">
        <v>22</v>
      </c>
      <c r="I12" s="27" t="s">
        <v>23</v>
      </c>
      <c r="J12" s="27" t="s">
        <v>24</v>
      </c>
      <c r="K12" s="27" t="s">
        <v>25</v>
      </c>
      <c r="L12" s="27" t="s">
        <v>26</v>
      </c>
      <c r="M12" s="27" t="s">
        <v>27</v>
      </c>
      <c r="N12" s="29" t="s">
        <v>28</v>
      </c>
    </row>
    <row r="13" spans="2:17" ht="14.25" x14ac:dyDescent="0.2">
      <c r="B13" s="30">
        <v>1</v>
      </c>
      <c r="C13" s="31" t="s">
        <v>29</v>
      </c>
      <c r="D13" s="31" t="s">
        <v>30</v>
      </c>
      <c r="E13" s="31" t="s">
        <v>31</v>
      </c>
      <c r="F13" s="45" t="s">
        <v>16</v>
      </c>
      <c r="G13" s="32">
        <v>3000</v>
      </c>
      <c r="H13" s="33"/>
      <c r="I13" s="33">
        <f>G13*H13</f>
        <v>0</v>
      </c>
      <c r="J13" s="33"/>
      <c r="K13" s="33">
        <f>H13*J13</f>
        <v>0</v>
      </c>
      <c r="L13" s="33"/>
      <c r="M13" s="33">
        <f>G13*L13</f>
        <v>0</v>
      </c>
      <c r="N13" s="34">
        <f>I13+K13+M13</f>
        <v>0</v>
      </c>
    </row>
    <row r="14" spans="2:17" ht="14.25" x14ac:dyDescent="0.2">
      <c r="B14" s="35">
        <f t="shared" ref="B14:B26" ca="1" si="0">IF(OFFSET(INDIRECT(ADDRESS(ROW(),COLUMN(),4)),-1,0)="",IF(OFFSET(INDIRECT(ADDRESS(ROW(),COLUMN(),4)),-2,0)="",OFFSET(INDIRECT(ADDRESS(ROW(),COLUMN(),4)),-3,0),OFFSET(INDIRECT(ADDRESS(ROW(),COLUMN(),4)),-2,0)),OFFSET(INDIRECT(ADDRESS(ROW(),COLUMN(),4)),-1,0))+1</f>
        <v>2</v>
      </c>
      <c r="C14" s="36" t="s">
        <v>32</v>
      </c>
      <c r="D14" s="36" t="s">
        <v>30</v>
      </c>
      <c r="E14" s="36" t="s">
        <v>33</v>
      </c>
      <c r="F14" s="46" t="s">
        <v>17</v>
      </c>
      <c r="G14" s="37">
        <v>11000</v>
      </c>
      <c r="H14" s="33"/>
      <c r="I14" s="33">
        <f>G14*H14</f>
        <v>0</v>
      </c>
      <c r="J14" s="33"/>
      <c r="K14" s="33">
        <f>H14*J14</f>
        <v>0</v>
      </c>
      <c r="L14" s="33"/>
      <c r="M14" s="33">
        <f>G14*L14</f>
        <v>0</v>
      </c>
      <c r="N14" s="34">
        <f>I14+K14+M14</f>
        <v>0</v>
      </c>
    </row>
    <row r="15" spans="2:17" ht="14.25" x14ac:dyDescent="0.2">
      <c r="B15" s="38">
        <f t="shared" ca="1" si="0"/>
        <v>3</v>
      </c>
      <c r="C15" s="39" t="s">
        <v>34</v>
      </c>
      <c r="D15" s="39" t="s">
        <v>30</v>
      </c>
      <c r="E15" s="39" t="s">
        <v>33</v>
      </c>
      <c r="F15" s="47" t="s">
        <v>17</v>
      </c>
      <c r="G15" s="37">
        <v>8500</v>
      </c>
      <c r="H15" s="40"/>
      <c r="I15" s="33">
        <f>G15*H15</f>
        <v>0</v>
      </c>
      <c r="J15" s="40"/>
      <c r="K15" s="33">
        <f>H15*J15</f>
        <v>0</v>
      </c>
      <c r="L15" s="40"/>
      <c r="M15" s="33">
        <f>G15*L15</f>
        <v>0</v>
      </c>
      <c r="N15" s="34">
        <f>I15+K15+M15</f>
        <v>0</v>
      </c>
    </row>
    <row r="16" spans="2:17" ht="14.25" x14ac:dyDescent="0.2">
      <c r="B16" s="35">
        <f t="shared" ca="1" si="0"/>
        <v>4</v>
      </c>
      <c r="C16" s="36" t="s">
        <v>35</v>
      </c>
      <c r="D16" s="36" t="s">
        <v>30</v>
      </c>
      <c r="E16" s="36" t="s">
        <v>36</v>
      </c>
      <c r="F16" s="46" t="s">
        <v>18</v>
      </c>
      <c r="G16" s="37">
        <v>22000</v>
      </c>
      <c r="H16" s="40"/>
      <c r="I16" s="33">
        <f>G16*H16</f>
        <v>0</v>
      </c>
      <c r="J16" s="40"/>
      <c r="K16" s="33">
        <f>H16*J16</f>
        <v>0</v>
      </c>
      <c r="L16" s="40"/>
      <c r="M16" s="33">
        <f>G16*L16</f>
        <v>0</v>
      </c>
      <c r="N16" s="34">
        <f>I16+K16+M16</f>
        <v>0</v>
      </c>
      <c r="Q16" s="41"/>
    </row>
    <row r="17" spans="2:14" ht="14.25" x14ac:dyDescent="0.2">
      <c r="B17" s="35">
        <f t="shared" ca="1" si="0"/>
        <v>5</v>
      </c>
      <c r="C17" s="36" t="s">
        <v>37</v>
      </c>
      <c r="D17" s="36" t="s">
        <v>30</v>
      </c>
      <c r="E17" s="36" t="s">
        <v>38</v>
      </c>
      <c r="F17" s="46" t="s">
        <v>18</v>
      </c>
      <c r="G17" s="37">
        <v>26500</v>
      </c>
      <c r="H17" s="40"/>
      <c r="I17" s="33">
        <f>G17*H17</f>
        <v>0</v>
      </c>
      <c r="J17" s="40"/>
      <c r="K17" s="33">
        <f>H17*J17</f>
        <v>0</v>
      </c>
      <c r="L17" s="40"/>
      <c r="M17" s="33">
        <f>G17*L17</f>
        <v>0</v>
      </c>
      <c r="N17" s="34">
        <f>I17+K17+M17</f>
        <v>0</v>
      </c>
    </row>
    <row r="18" spans="2:14" ht="14.25" x14ac:dyDescent="0.2">
      <c r="B18" s="35">
        <f t="shared" ca="1" si="0"/>
        <v>6</v>
      </c>
      <c r="C18" s="36" t="s">
        <v>39</v>
      </c>
      <c r="D18" s="36" t="s">
        <v>30</v>
      </c>
      <c r="E18" s="36" t="s">
        <v>40</v>
      </c>
      <c r="F18" s="46" t="s">
        <v>16</v>
      </c>
      <c r="G18" s="37">
        <v>4300</v>
      </c>
      <c r="H18" s="40"/>
      <c r="I18" s="33">
        <f>G18*H18</f>
        <v>0</v>
      </c>
      <c r="J18" s="40"/>
      <c r="K18" s="33">
        <f>H18*J18</f>
        <v>0</v>
      </c>
      <c r="L18" s="40"/>
      <c r="M18" s="33">
        <f>G18*L18</f>
        <v>0</v>
      </c>
      <c r="N18" s="34">
        <f>I18+K18+M18</f>
        <v>0</v>
      </c>
    </row>
    <row r="19" spans="2:14" ht="14.25" x14ac:dyDescent="0.2">
      <c r="B19" s="35">
        <f t="shared" ca="1" si="0"/>
        <v>7</v>
      </c>
      <c r="C19" s="36" t="s">
        <v>41</v>
      </c>
      <c r="D19" s="36" t="s">
        <v>42</v>
      </c>
      <c r="E19" s="36" t="s">
        <v>43</v>
      </c>
      <c r="F19" s="46" t="s">
        <v>17</v>
      </c>
      <c r="G19" s="37">
        <v>8300</v>
      </c>
      <c r="H19" s="40"/>
      <c r="I19" s="33">
        <f>G19*H19</f>
        <v>0</v>
      </c>
      <c r="J19" s="40"/>
      <c r="K19" s="33">
        <f>H19*J19</f>
        <v>0</v>
      </c>
      <c r="L19" s="40"/>
      <c r="M19" s="33">
        <f>G19*L19</f>
        <v>0</v>
      </c>
      <c r="N19" s="34">
        <f>I19+K19+M19</f>
        <v>0</v>
      </c>
    </row>
    <row r="20" spans="2:14" ht="14.25" x14ac:dyDescent="0.2">
      <c r="B20" s="35">
        <f t="shared" ca="1" si="0"/>
        <v>8</v>
      </c>
      <c r="C20" s="36" t="s">
        <v>44</v>
      </c>
      <c r="D20" s="36" t="s">
        <v>30</v>
      </c>
      <c r="E20" s="36" t="s">
        <v>38</v>
      </c>
      <c r="F20" s="46" t="s">
        <v>16</v>
      </c>
      <c r="G20" s="37">
        <v>3000</v>
      </c>
      <c r="H20" s="40"/>
      <c r="I20" s="33">
        <f>G20*H20</f>
        <v>0</v>
      </c>
      <c r="J20" s="40"/>
      <c r="K20" s="33">
        <f>H20*J20</f>
        <v>0</v>
      </c>
      <c r="L20" s="40"/>
      <c r="M20" s="33">
        <f>G20*L20</f>
        <v>0</v>
      </c>
      <c r="N20" s="34">
        <f>I20+K20+M20</f>
        <v>0</v>
      </c>
    </row>
    <row r="21" spans="2:14" ht="14.25" x14ac:dyDescent="0.2">
      <c r="B21" s="35">
        <f t="shared" ca="1" si="0"/>
        <v>9</v>
      </c>
      <c r="C21" s="36" t="s">
        <v>45</v>
      </c>
      <c r="D21" s="36" t="s">
        <v>30</v>
      </c>
      <c r="E21" s="36" t="s">
        <v>46</v>
      </c>
      <c r="F21" s="46" t="s">
        <v>16</v>
      </c>
      <c r="G21" s="37">
        <v>2500</v>
      </c>
      <c r="H21" s="40"/>
      <c r="I21" s="33">
        <f>G21*H21</f>
        <v>0</v>
      </c>
      <c r="J21" s="40"/>
      <c r="K21" s="33">
        <f>H21*J21</f>
        <v>0</v>
      </c>
      <c r="L21" s="40"/>
      <c r="M21" s="33">
        <f>G21*L21</f>
        <v>0</v>
      </c>
      <c r="N21" s="34">
        <f>I21+K21+M21</f>
        <v>0</v>
      </c>
    </row>
    <row r="22" spans="2:14" ht="14.25" x14ac:dyDescent="0.2">
      <c r="B22" s="35">
        <f t="shared" ca="1" si="0"/>
        <v>10</v>
      </c>
      <c r="C22" s="36" t="s">
        <v>47</v>
      </c>
      <c r="D22" s="36" t="s">
        <v>30</v>
      </c>
      <c r="E22" s="36" t="s">
        <v>38</v>
      </c>
      <c r="F22" s="46" t="s">
        <v>16</v>
      </c>
      <c r="G22" s="37">
        <v>2300</v>
      </c>
      <c r="H22" s="40"/>
      <c r="I22" s="33">
        <f>G22*H22</f>
        <v>0</v>
      </c>
      <c r="J22" s="40"/>
      <c r="K22" s="33">
        <f>H22*J22</f>
        <v>0</v>
      </c>
      <c r="L22" s="40"/>
      <c r="M22" s="33">
        <f>G22*L22</f>
        <v>0</v>
      </c>
      <c r="N22" s="34">
        <f>I22+K22+M22</f>
        <v>0</v>
      </c>
    </row>
    <row r="23" spans="2:14" ht="14.25" x14ac:dyDescent="0.2">
      <c r="B23" s="35">
        <f t="shared" ca="1" si="0"/>
        <v>11</v>
      </c>
      <c r="C23" s="36" t="s">
        <v>48</v>
      </c>
      <c r="D23" s="36" t="s">
        <v>30</v>
      </c>
      <c r="E23" s="36" t="s">
        <v>49</v>
      </c>
      <c r="F23" s="46" t="s">
        <v>16</v>
      </c>
      <c r="G23" s="37">
        <v>3400</v>
      </c>
      <c r="H23" s="40"/>
      <c r="I23" s="33">
        <f>G23*H23</f>
        <v>0</v>
      </c>
      <c r="J23" s="40"/>
      <c r="K23" s="33">
        <f>H23*J23</f>
        <v>0</v>
      </c>
      <c r="L23" s="40"/>
      <c r="M23" s="33">
        <f>G23*L23</f>
        <v>0</v>
      </c>
      <c r="N23" s="34">
        <f>I23+K23+M23</f>
        <v>0</v>
      </c>
    </row>
    <row r="24" spans="2:14" ht="14.25" x14ac:dyDescent="0.2">
      <c r="B24" s="35">
        <f t="shared" ca="1" si="0"/>
        <v>12</v>
      </c>
      <c r="C24" s="36" t="s">
        <v>50</v>
      </c>
      <c r="D24" s="36" t="s">
        <v>30</v>
      </c>
      <c r="E24" s="36" t="s">
        <v>46</v>
      </c>
      <c r="F24" s="46" t="s">
        <v>17</v>
      </c>
      <c r="G24" s="37">
        <v>16000</v>
      </c>
      <c r="H24" s="40"/>
      <c r="I24" s="33">
        <f>G24*H24</f>
        <v>0</v>
      </c>
      <c r="J24" s="40"/>
      <c r="K24" s="33">
        <f>H24*J24</f>
        <v>0</v>
      </c>
      <c r="L24" s="40"/>
      <c r="M24" s="33">
        <f>G24*L24</f>
        <v>0</v>
      </c>
      <c r="N24" s="34">
        <f>I24+K24+M24</f>
        <v>0</v>
      </c>
    </row>
    <row r="25" spans="2:14" ht="14.25" x14ac:dyDescent="0.2">
      <c r="B25" s="35">
        <f t="shared" ca="1" si="0"/>
        <v>13</v>
      </c>
      <c r="C25" s="36" t="s">
        <v>51</v>
      </c>
      <c r="D25" s="36" t="s">
        <v>30</v>
      </c>
      <c r="E25" s="36" t="s">
        <v>52</v>
      </c>
      <c r="F25" s="46" t="s">
        <v>16</v>
      </c>
      <c r="G25" s="37">
        <v>1700</v>
      </c>
      <c r="H25" s="40"/>
      <c r="I25" s="33">
        <f>G25*H25</f>
        <v>0</v>
      </c>
      <c r="J25" s="40"/>
      <c r="K25" s="33">
        <f>H25*J25</f>
        <v>0</v>
      </c>
      <c r="L25" s="40"/>
      <c r="M25" s="33">
        <f>G25*L25</f>
        <v>0</v>
      </c>
      <c r="N25" s="34">
        <f>I25+K25+M25</f>
        <v>0</v>
      </c>
    </row>
    <row r="26" spans="2:14" ht="14.25" x14ac:dyDescent="0.2">
      <c r="B26" s="35">
        <f t="shared" ca="1" si="0"/>
        <v>14</v>
      </c>
      <c r="C26" s="36" t="s">
        <v>53</v>
      </c>
      <c r="D26" s="36" t="s">
        <v>30</v>
      </c>
      <c r="E26" s="36" t="s">
        <v>54</v>
      </c>
      <c r="F26" s="46" t="s">
        <v>16</v>
      </c>
      <c r="G26" s="37">
        <v>3000</v>
      </c>
      <c r="H26" s="40"/>
      <c r="I26" s="33">
        <f>G26*H26</f>
        <v>0</v>
      </c>
      <c r="J26" s="40"/>
      <c r="K26" s="33">
        <f>H26*J26</f>
        <v>0</v>
      </c>
      <c r="L26" s="40"/>
      <c r="M26" s="33">
        <f>G26*L26</f>
        <v>0</v>
      </c>
      <c r="N26" s="34">
        <f>I26+K26+M26</f>
        <v>0</v>
      </c>
    </row>
    <row r="27" spans="2:14" ht="15" x14ac:dyDescent="0.25">
      <c r="B27" s="1" t="s">
        <v>55</v>
      </c>
      <c r="C27" s="1"/>
      <c r="D27" s="1"/>
      <c r="E27" s="1"/>
      <c r="F27" s="1"/>
      <c r="G27" s="1"/>
      <c r="H27" s="1"/>
      <c r="I27" s="42"/>
      <c r="J27" s="42"/>
      <c r="K27" s="42"/>
      <c r="L27" s="42"/>
      <c r="M27" s="42"/>
      <c r="N27" s="43">
        <f>SUM(N13:N26)</f>
        <v>0</v>
      </c>
    </row>
    <row r="28" spans="2:14" ht="15" x14ac:dyDescent="0.25">
      <c r="B28" s="1" t="s">
        <v>56</v>
      </c>
      <c r="C28" s="1"/>
      <c r="D28" s="1"/>
      <c r="E28" s="1"/>
      <c r="F28" s="1"/>
      <c r="G28" s="1"/>
      <c r="H28" s="1"/>
      <c r="I28" s="42"/>
      <c r="J28" s="42"/>
      <c r="K28" s="42"/>
      <c r="L28" s="42"/>
      <c r="M28" s="42"/>
      <c r="N28" s="43">
        <f>N27*25%</f>
        <v>0</v>
      </c>
    </row>
    <row r="29" spans="2:14" ht="15" x14ac:dyDescent="0.25">
      <c r="B29" s="1" t="s">
        <v>57</v>
      </c>
      <c r="C29" s="1"/>
      <c r="D29" s="1"/>
      <c r="E29" s="1"/>
      <c r="F29" s="1"/>
      <c r="G29" s="1"/>
      <c r="H29" s="1"/>
      <c r="I29" s="42"/>
      <c r="J29" s="42"/>
      <c r="K29" s="42"/>
      <c r="L29" s="42"/>
      <c r="M29" s="42"/>
      <c r="N29" s="43">
        <f>SUM(N27:N28)</f>
        <v>0</v>
      </c>
    </row>
    <row r="30" spans="2:14" ht="15" x14ac:dyDescent="0.25">
      <c r="B30" s="10" t="s">
        <v>58</v>
      </c>
      <c r="G30" s="44"/>
    </row>
    <row r="31" spans="2:14" ht="14.25" x14ac:dyDescent="0.2">
      <c r="B31" s="11" t="s">
        <v>59</v>
      </c>
    </row>
    <row r="32" spans="2:14" ht="14.25" x14ac:dyDescent="0.2">
      <c r="B32" s="11"/>
    </row>
    <row r="33" spans="2:14" ht="14.25" x14ac:dyDescent="0.2">
      <c r="B33" s="11"/>
    </row>
    <row r="34" spans="2:14" ht="14.25" x14ac:dyDescent="0.2">
      <c r="B34" s="11"/>
    </row>
    <row r="37" spans="2:14" x14ac:dyDescent="0.2">
      <c r="B37" s="52"/>
      <c r="C37" s="53"/>
      <c r="D37" s="53"/>
      <c r="E37" s="53"/>
    </row>
    <row r="38" spans="2:14" ht="22.5" customHeight="1" x14ac:dyDescent="0.2">
      <c r="B38" s="48" t="s">
        <v>60</v>
      </c>
      <c r="C38" s="48"/>
      <c r="D38" s="48"/>
      <c r="E38" s="48"/>
      <c r="G38" s="51"/>
      <c r="H38" s="51"/>
      <c r="I38" s="51"/>
      <c r="J38" s="54" t="s">
        <v>61</v>
      </c>
      <c r="K38" s="54"/>
      <c r="L38" s="54"/>
      <c r="M38" s="54"/>
      <c r="N38" s="54"/>
    </row>
    <row r="39" spans="2:14" ht="22.5" customHeight="1" x14ac:dyDescent="0.2">
      <c r="B39" s="49"/>
      <c r="C39" s="49"/>
      <c r="D39" s="49"/>
      <c r="E39" s="49"/>
      <c r="G39" s="51"/>
      <c r="H39" s="51"/>
      <c r="I39" s="51"/>
      <c r="J39" s="50"/>
      <c r="K39" s="50"/>
      <c r="L39" s="50"/>
      <c r="M39" s="50"/>
      <c r="N39" s="50"/>
    </row>
  </sheetData>
  <mergeCells count="7">
    <mergeCell ref="B38:E38"/>
    <mergeCell ref="J38:N38"/>
    <mergeCell ref="B6:N6"/>
    <mergeCell ref="B7:N7"/>
    <mergeCell ref="B27:H27"/>
    <mergeCell ref="B28:H28"/>
    <mergeCell ref="B29:H29"/>
  </mergeCells>
  <pageMargins left="0.29249999999999998" right="0.13" top="0.78749999999999998" bottom="0.60124999999999995" header="0.51180555555555496" footer="0.5"/>
  <pageSetup paperSize="9" scale="78" orientation="landscape" horizontalDpi="300" verticalDpi="300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2021. godina</vt:lpstr>
      <vt:lpstr>'2021. godina'!Ispis_naslova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Korisnik</dc:creator>
  <dc:description/>
  <cp:lastModifiedBy>Korisnik</cp:lastModifiedBy>
  <cp:revision>1</cp:revision>
  <cp:lastPrinted>2022-03-08T09:33:55Z</cp:lastPrinted>
  <dcterms:created xsi:type="dcterms:W3CDTF">2021-02-08T09:06:58Z</dcterms:created>
  <dcterms:modified xsi:type="dcterms:W3CDTF">2022-03-08T09:38:57Z</dcterms:modified>
  <dc:language>hr-HR</dc:language>
</cp:coreProperties>
</file>